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 tabRatio="613" firstSheet="2" activeTab="12"/>
  </bookViews>
  <sheets>
    <sheet name="ПО " sheetId="1" r:id="rId1"/>
    <sheet name="январь" sheetId="20" r:id="rId2"/>
    <sheet name="февраль" sheetId="21" r:id="rId3"/>
    <sheet name="март" sheetId="22" r:id="rId4"/>
    <sheet name="апрель" sheetId="23" r:id="rId5"/>
    <sheet name="май" sheetId="24" r:id="rId6"/>
    <sheet name="июнь" sheetId="25" r:id="rId7"/>
    <sheet name="июль" sheetId="26" r:id="rId8"/>
    <sheet name="август" sheetId="27" r:id="rId9"/>
    <sheet name="сентябрь" sheetId="28" r:id="rId10"/>
    <sheet name="октябрь" sheetId="29" r:id="rId11"/>
    <sheet name="ноябрь" sheetId="30" r:id="rId12"/>
    <sheet name="декабрь" sheetId="31" r:id="rId13"/>
  </sheets>
  <calcPr calcId="144525"/>
</workbook>
</file>

<file path=xl/calcChain.xml><?xml version="1.0" encoding="utf-8"?>
<calcChain xmlns="http://schemas.openxmlformats.org/spreadsheetml/2006/main">
  <c r="K8" i="31" l="1"/>
  <c r="K9" i="31"/>
  <c r="K12" i="27" l="1"/>
  <c r="K11" i="27"/>
  <c r="K10" i="27"/>
  <c r="K8" i="27" l="1"/>
  <c r="K12" i="25"/>
  <c r="K11" i="25"/>
  <c r="K8" i="25"/>
  <c r="K12" i="23" l="1"/>
  <c r="K8" i="23"/>
  <c r="K10" i="28" l="1"/>
  <c r="K11" i="28"/>
  <c r="K11" i="26"/>
  <c r="P6" i="1" l="1"/>
  <c r="K12" i="31" l="1"/>
  <c r="K11" i="31"/>
  <c r="K10" i="31"/>
  <c r="K12" i="30" l="1"/>
  <c r="K11" i="30"/>
  <c r="K10" i="30"/>
  <c r="K8" i="30" l="1"/>
  <c r="K12" i="29"/>
  <c r="K11" i="29"/>
  <c r="K10" i="29"/>
  <c r="K8" i="29" l="1"/>
  <c r="K12" i="28"/>
  <c r="K8" i="28" l="1"/>
  <c r="K12" i="26" l="1"/>
  <c r="K10" i="26"/>
  <c r="K8" i="26" l="1"/>
  <c r="K10" i="25"/>
  <c r="K12" i="24" l="1"/>
  <c r="K11" i="24"/>
  <c r="K10" i="24"/>
  <c r="K8" i="24" l="1"/>
  <c r="K11" i="23"/>
  <c r="K10" i="23"/>
  <c r="K12" i="22" l="1"/>
  <c r="K11" i="22"/>
  <c r="K10" i="22"/>
  <c r="K8" i="22" l="1"/>
  <c r="K12" i="21"/>
  <c r="K11" i="21"/>
  <c r="K10" i="21"/>
  <c r="K8" i="21" l="1"/>
  <c r="K12" i="20" l="1"/>
  <c r="K11" i="20"/>
  <c r="K10" i="20"/>
  <c r="K8" i="20" l="1"/>
  <c r="P7" i="1" l="1"/>
</calcChain>
</file>

<file path=xl/sharedStrings.xml><?xml version="1.0" encoding="utf-8"?>
<sst xmlns="http://schemas.openxmlformats.org/spreadsheetml/2006/main" count="294" uniqueCount="40">
  <si>
    <t>Полезный отпуск электрической энергии потребителям МУП "Борисоглебская энергосбытовая организация".</t>
  </si>
  <si>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</si>
  <si>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</si>
  <si>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</si>
  <si>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</si>
  <si>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</si>
  <si>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</si>
  <si>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</si>
  <si>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</si>
  <si>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</si>
  <si>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</si>
  <si>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</si>
  <si>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</si>
  <si>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</si>
  <si>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</si>
  <si>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Полезный отпуск электрической энергии</t>
  </si>
  <si>
    <t>в том числе население</t>
  </si>
  <si>
    <t>ФАКТИЧЕСКИЙ ПОЛЕЗНЫЙ ОТПУСК ЭЛЕКТРИЧЕСКОЙ ЭНЕРГИИ (МОЩНОСТИ) ПО СЕТЯМ МУП "БОРИСОГЛЕБСКАЯ ГОРЭЛЕКТРОСЕТЬ"</t>
  </si>
  <si>
    <t>Электроэнергия,Всего</t>
  </si>
  <si>
    <t>ВН (кВт.ч)</t>
  </si>
  <si>
    <t>СН-1 (кВт.ч)</t>
  </si>
  <si>
    <t>СН-2 (кВт.ч)</t>
  </si>
  <si>
    <t>НН (кВТ.Ч)</t>
  </si>
  <si>
    <t>Население городское и приравненные к нему потребители</t>
  </si>
  <si>
    <t>Население сельское и приравненные к нему потребители</t>
  </si>
  <si>
    <t>кВт*ч</t>
  </si>
  <si>
    <t>втом числе:                                                         потребители юридические лица</t>
  </si>
  <si>
    <t>Факт 2015год( кВт*ч)</t>
  </si>
  <si>
    <t>за январь 2015 года</t>
  </si>
  <si>
    <t>за февраль 2015года</t>
  </si>
  <si>
    <t>за март 2015года</t>
  </si>
  <si>
    <t>за апрель 2015года</t>
  </si>
  <si>
    <t>за май 2015 года</t>
  </si>
  <si>
    <t>за июнь 2015 года</t>
  </si>
  <si>
    <t>за июль 2015 года</t>
  </si>
  <si>
    <t>за август 2015 года</t>
  </si>
  <si>
    <t>за сентябрь 2015 года</t>
  </si>
  <si>
    <t>за октябрь 2015 года</t>
  </si>
  <si>
    <t>за ноябрь 2015 года</t>
  </si>
  <si>
    <t>за декабрь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</si>
</sst>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5" applyNumberFormat="0" applyAlignment="0" applyProtection="0"/>
    <xf numFmtId="0" fontId="12" fillId="20" borderId="6" applyNumberFormat="0" applyAlignment="0" applyProtection="0"/>
    <xf numFmtId="0" fontId="13" fillId="20" borderId="5" applyNumberFormat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21" borderId="11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7" fillId="0" borderId="2" xfId="0" applyFont="1" applyBorder="1" applyAlignment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7"/>
  <sheetViews>
    <sheetView workbookViewId="0">
      <selection activeCell="H31" sqref="H31"/>
    </sheetView>
  </sheetViews>
  <sheetFormatPr defaultRowHeight="15" x14ac:dyDescent="0.25"/>
  <cols>
    <col min="4" max="4" width="11" customWidth="1"/>
    <col min="15" max="15" width="10.28515625" customWidth="1"/>
    <col min="16" max="16" width="12.140625" customWidth="1"/>
  </cols>
  <sheetData>
    <row r="2" spans="1:16" ht="15.7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16" ht="15.75" x14ac:dyDescent="0.25">
      <c r="A4" s="4" t="s">
        <v>27</v>
      </c>
      <c r="B4" s="4"/>
      <c r="C4" s="4"/>
      <c r="D4" s="4"/>
    </row>
    <row r="5" spans="1:16" x14ac:dyDescent="0.25">
      <c r="A5" s="5" t="s">
        <v>1</v>
      </c>
      <c r="B5" s="5"/>
      <c r="C5" s="5"/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2" t="s">
        <v>14</v>
      </c>
    </row>
    <row r="6" spans="1:16" ht="40.5" customHeight="1" x14ac:dyDescent="0.25">
      <c r="A6" s="6" t="s">
        <v>15</v>
      </c>
      <c r="B6" s="7"/>
      <c r="C6" s="8"/>
      <c r="D6" s="3">
        <v>12104536</v>
      </c>
      <c r="E6" s="3">
        <v>11598818</v>
      </c>
      <c r="F6" s="3">
        <v>11693656</v>
      </c>
      <c r="G6" s="3">
        <v>10697844</v>
      </c>
      <c r="H6" s="3">
        <v>9168744</v>
      </c>
      <c r="I6" s="3">
        <v>9201964</v>
      </c>
      <c r="J6" s="3">
        <v>9234885</v>
      </c>
      <c r="K6" s="3">
        <v>9154959</v>
      </c>
      <c r="L6" s="3">
        <v>9258276</v>
      </c>
      <c r="M6" s="3">
        <v>11153657</v>
      </c>
      <c r="N6" s="3">
        <v>11873538</v>
      </c>
      <c r="O6" s="3">
        <v>12360707</v>
      </c>
      <c r="P6" s="3">
        <f>SUM(D6:O6)</f>
        <v>127501584</v>
      </c>
    </row>
    <row r="7" spans="1:16" ht="44.25" customHeight="1" x14ac:dyDescent="0.25">
      <c r="A7" s="5" t="s">
        <v>16</v>
      </c>
      <c r="B7" s="5"/>
      <c r="C7" s="5"/>
      <c r="D7" s="3">
        <v>4760981</v>
      </c>
      <c r="E7" s="3">
        <v>4556390</v>
      </c>
      <c r="F7" s="3">
        <v>4468677</v>
      </c>
      <c r="G7" s="3">
        <v>4361669</v>
      </c>
      <c r="H7" s="3">
        <v>4039145</v>
      </c>
      <c r="I7" s="3">
        <v>3917873</v>
      </c>
      <c r="J7" s="3">
        <v>3856372</v>
      </c>
      <c r="K7" s="3">
        <v>3825612</v>
      </c>
      <c r="L7" s="3">
        <v>3939461</v>
      </c>
      <c r="M7" s="3">
        <v>4366240</v>
      </c>
      <c r="N7" s="3">
        <v>4682294</v>
      </c>
      <c r="O7" s="3">
        <v>4977707</v>
      </c>
      <c r="P7" s="3">
        <f>SUM(D7:O7)</f>
        <v>51752421</v>
      </c>
    </row>
  </sheetData>
  <mergeCells count="5">
    <mergeCell ref="A2:L2"/>
    <mergeCell ref="A4:D4"/>
    <mergeCell ref="A5:C5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K10" sqref="K10:M10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x14ac:dyDescent="0.25">
      <c r="E6" s="10" t="s">
        <v>36</v>
      </c>
      <c r="F6" s="10"/>
      <c r="G6" s="10"/>
      <c r="H6" s="10"/>
      <c r="I6" s="10"/>
      <c r="J6" s="10"/>
      <c r="K6" s="10"/>
    </row>
    <row r="7" spans="1:13" x14ac:dyDescent="0.25">
      <c r="M7" t="s">
        <v>25</v>
      </c>
    </row>
    <row r="8" spans="1:13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3"/>
      <c r="K8" s="14">
        <f>K10+K11+K12</f>
        <v>9258276</v>
      </c>
      <c r="L8" s="15"/>
      <c r="M8" s="16"/>
    </row>
    <row r="9" spans="1:13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  <c r="K9" s="14"/>
      <c r="L9" s="15"/>
      <c r="M9" s="16"/>
    </row>
    <row r="10" spans="1:13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6"/>
      <c r="K10" s="14">
        <f>K16+K21+K26</f>
        <v>528123</v>
      </c>
      <c r="L10" s="15"/>
      <c r="M10" s="16"/>
    </row>
    <row r="11" spans="1:13" x14ac:dyDescent="0.2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6"/>
      <c r="K11" s="14">
        <f>K17+K22+K27</f>
        <v>4031507</v>
      </c>
      <c r="L11" s="15"/>
      <c r="M11" s="16"/>
    </row>
    <row r="12" spans="1:13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4">
        <f>K18+K23+K28</f>
        <v>4698646</v>
      </c>
      <c r="L12" s="15"/>
      <c r="M12" s="16"/>
    </row>
    <row r="13" spans="1:13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6"/>
      <c r="K15" s="14"/>
      <c r="L15" s="15"/>
      <c r="M15" s="16"/>
    </row>
    <row r="16" spans="1:13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6"/>
      <c r="K16" s="14">
        <v>528123</v>
      </c>
      <c r="L16" s="15"/>
      <c r="M16" s="16"/>
    </row>
    <row r="17" spans="1:13" x14ac:dyDescent="0.25">
      <c r="A17" s="14" t="s">
        <v>21</v>
      </c>
      <c r="B17" s="15"/>
      <c r="C17" s="15"/>
      <c r="D17" s="15"/>
      <c r="E17" s="15"/>
      <c r="F17" s="15"/>
      <c r="G17" s="15"/>
      <c r="H17" s="15"/>
      <c r="I17" s="15"/>
      <c r="J17" s="16"/>
      <c r="K17" s="14">
        <v>3841523</v>
      </c>
      <c r="L17" s="15"/>
      <c r="M17" s="16"/>
    </row>
    <row r="18" spans="1:13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4">
        <v>949292</v>
      </c>
      <c r="L18" s="15"/>
      <c r="M18" s="16"/>
    </row>
    <row r="19" spans="1:13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x14ac:dyDescent="0.25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</row>
    <row r="21" spans="1:13" x14ac:dyDescent="0.2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15"/>
      <c r="M21" s="16"/>
    </row>
    <row r="22" spans="1:13" x14ac:dyDescent="0.25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6"/>
      <c r="K22" s="14">
        <v>173042</v>
      </c>
      <c r="L22" s="15"/>
      <c r="M22" s="16"/>
    </row>
    <row r="23" spans="1:13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4">
        <v>3602257</v>
      </c>
      <c r="L23" s="15"/>
      <c r="M23" s="16"/>
    </row>
    <row r="24" spans="1:13" x14ac:dyDescent="0.25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x14ac:dyDescent="0.25">
      <c r="A25" s="14" t="s">
        <v>19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6"/>
    </row>
    <row r="26" spans="1:13" x14ac:dyDescent="0.25">
      <c r="A26" s="14" t="s">
        <v>20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6"/>
    </row>
    <row r="27" spans="1:13" x14ac:dyDescent="0.25">
      <c r="A27" s="14" t="s">
        <v>21</v>
      </c>
      <c r="B27" s="15"/>
      <c r="C27" s="15"/>
      <c r="D27" s="15"/>
      <c r="E27" s="15"/>
      <c r="F27" s="15"/>
      <c r="G27" s="15"/>
      <c r="H27" s="15"/>
      <c r="I27" s="15"/>
      <c r="J27" s="16"/>
      <c r="K27" s="14">
        <v>16942</v>
      </c>
      <c r="L27" s="15"/>
      <c r="M27" s="16"/>
    </row>
    <row r="28" spans="1:13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4">
        <v>147097</v>
      </c>
      <c r="L28" s="15"/>
      <c r="M28" s="16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O25" sqref="O25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x14ac:dyDescent="0.25">
      <c r="E6" s="10" t="s">
        <v>37</v>
      </c>
      <c r="F6" s="10"/>
      <c r="G6" s="10"/>
      <c r="H6" s="10"/>
      <c r="I6" s="10"/>
      <c r="J6" s="10"/>
      <c r="K6" s="10"/>
    </row>
    <row r="7" spans="1:13" x14ac:dyDescent="0.25">
      <c r="M7" t="s">
        <v>25</v>
      </c>
    </row>
    <row r="8" spans="1:13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3"/>
      <c r="K8" s="14">
        <f>K10+K11+K12</f>
        <v>11153657</v>
      </c>
      <c r="L8" s="15"/>
      <c r="M8" s="16"/>
    </row>
    <row r="9" spans="1:13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  <c r="K9" s="14"/>
      <c r="L9" s="15"/>
      <c r="M9" s="16"/>
    </row>
    <row r="10" spans="1:13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6"/>
      <c r="K10" s="14">
        <f>K16</f>
        <v>569082</v>
      </c>
      <c r="L10" s="15"/>
      <c r="M10" s="16"/>
    </row>
    <row r="11" spans="1:13" x14ac:dyDescent="0.2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6"/>
      <c r="K11" s="14">
        <f>K17+K22+K27</f>
        <v>5418457</v>
      </c>
      <c r="L11" s="15"/>
      <c r="M11" s="16"/>
    </row>
    <row r="12" spans="1:13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4">
        <f>K18+K23+K28</f>
        <v>5166118</v>
      </c>
      <c r="L12" s="15"/>
      <c r="M12" s="16"/>
    </row>
    <row r="13" spans="1:13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6"/>
      <c r="K15" s="14"/>
      <c r="L15" s="15"/>
      <c r="M15" s="16"/>
    </row>
    <row r="16" spans="1:13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6"/>
      <c r="K16" s="14">
        <v>569082</v>
      </c>
      <c r="L16" s="15"/>
      <c r="M16" s="16"/>
    </row>
    <row r="17" spans="1:13" x14ac:dyDescent="0.25">
      <c r="A17" s="14" t="s">
        <v>21</v>
      </c>
      <c r="B17" s="15"/>
      <c r="C17" s="15"/>
      <c r="D17" s="15"/>
      <c r="E17" s="15"/>
      <c r="F17" s="15"/>
      <c r="G17" s="15"/>
      <c r="H17" s="15"/>
      <c r="I17" s="15"/>
      <c r="J17" s="16"/>
      <c r="K17" s="14">
        <v>5173681</v>
      </c>
      <c r="L17" s="15"/>
      <c r="M17" s="16"/>
    </row>
    <row r="18" spans="1:13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4">
        <v>1044654</v>
      </c>
      <c r="L18" s="15"/>
      <c r="M18" s="16"/>
    </row>
    <row r="19" spans="1:13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x14ac:dyDescent="0.25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</row>
    <row r="21" spans="1:13" x14ac:dyDescent="0.2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15"/>
      <c r="M21" s="16"/>
    </row>
    <row r="22" spans="1:13" x14ac:dyDescent="0.25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6"/>
      <c r="K22" s="14">
        <v>234459</v>
      </c>
      <c r="L22" s="15"/>
      <c r="M22" s="16"/>
    </row>
    <row r="23" spans="1:13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4">
        <v>3970586</v>
      </c>
      <c r="L23" s="15"/>
      <c r="M23" s="16"/>
    </row>
    <row r="24" spans="1:13" x14ac:dyDescent="0.25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x14ac:dyDescent="0.25">
      <c r="A25" s="14" t="s">
        <v>19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6"/>
    </row>
    <row r="26" spans="1:13" x14ac:dyDescent="0.25">
      <c r="A26" s="14" t="s">
        <v>20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6"/>
    </row>
    <row r="27" spans="1:13" x14ac:dyDescent="0.25">
      <c r="A27" s="14" t="s">
        <v>21</v>
      </c>
      <c r="B27" s="15"/>
      <c r="C27" s="15"/>
      <c r="D27" s="15"/>
      <c r="E27" s="15"/>
      <c r="F27" s="15"/>
      <c r="G27" s="15"/>
      <c r="H27" s="15"/>
      <c r="I27" s="15"/>
      <c r="J27" s="16"/>
      <c r="K27" s="14">
        <v>10317</v>
      </c>
      <c r="L27" s="15"/>
      <c r="M27" s="16"/>
    </row>
    <row r="28" spans="1:13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4">
        <v>150878</v>
      </c>
      <c r="L28" s="15"/>
      <c r="M28" s="16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opLeftCell="A4" workbookViewId="0">
      <selection activeCell="N20" sqref="N20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x14ac:dyDescent="0.25">
      <c r="E6" s="10" t="s">
        <v>38</v>
      </c>
      <c r="F6" s="10"/>
      <c r="G6" s="10"/>
      <c r="H6" s="10"/>
      <c r="I6" s="10"/>
      <c r="J6" s="10"/>
      <c r="K6" s="10"/>
    </row>
    <row r="7" spans="1:13" x14ac:dyDescent="0.25">
      <c r="M7" t="s">
        <v>25</v>
      </c>
    </row>
    <row r="8" spans="1:13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3"/>
      <c r="K8" s="14">
        <f>K10+K11+K12</f>
        <v>11873538</v>
      </c>
      <c r="L8" s="15"/>
      <c r="M8" s="16"/>
    </row>
    <row r="9" spans="1:13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  <c r="K9" s="14"/>
      <c r="L9" s="15"/>
      <c r="M9" s="16"/>
    </row>
    <row r="10" spans="1:13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6"/>
      <c r="K10" s="14">
        <f>K16</f>
        <v>486192</v>
      </c>
      <c r="L10" s="15"/>
      <c r="M10" s="16"/>
    </row>
    <row r="11" spans="1:13" x14ac:dyDescent="0.2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6"/>
      <c r="K11" s="14">
        <f>K17+K22+K27</f>
        <v>5885235</v>
      </c>
      <c r="L11" s="15"/>
      <c r="M11" s="16"/>
    </row>
    <row r="12" spans="1:13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4">
        <f>K18+K23+K28</f>
        <v>5502111</v>
      </c>
      <c r="L12" s="15"/>
      <c r="M12" s="16"/>
    </row>
    <row r="13" spans="1:13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6"/>
      <c r="K15" s="14"/>
      <c r="L15" s="15"/>
      <c r="M15" s="16"/>
    </row>
    <row r="16" spans="1:13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6"/>
      <c r="K16" s="14">
        <v>486192</v>
      </c>
      <c r="L16" s="15"/>
      <c r="M16" s="16"/>
    </row>
    <row r="17" spans="1:13" x14ac:dyDescent="0.25">
      <c r="A17" s="14" t="s">
        <v>21</v>
      </c>
      <c r="B17" s="15"/>
      <c r="C17" s="15"/>
      <c r="D17" s="15"/>
      <c r="E17" s="15"/>
      <c r="F17" s="15"/>
      <c r="G17" s="15"/>
      <c r="H17" s="15"/>
      <c r="I17" s="15"/>
      <c r="J17" s="16"/>
      <c r="K17" s="14">
        <v>5621470</v>
      </c>
      <c r="L17" s="15"/>
      <c r="M17" s="16"/>
    </row>
    <row r="18" spans="1:13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4">
        <v>1083582</v>
      </c>
      <c r="L18" s="15"/>
      <c r="M18" s="16"/>
    </row>
    <row r="19" spans="1:13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x14ac:dyDescent="0.25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</row>
    <row r="21" spans="1:13" x14ac:dyDescent="0.2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15"/>
      <c r="M21" s="16"/>
    </row>
    <row r="22" spans="1:13" x14ac:dyDescent="0.25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6"/>
      <c r="K22" s="14">
        <v>257257</v>
      </c>
      <c r="L22" s="15"/>
      <c r="M22" s="16"/>
    </row>
    <row r="23" spans="1:13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4">
        <v>4256226</v>
      </c>
      <c r="L23" s="15"/>
      <c r="M23" s="16"/>
    </row>
    <row r="24" spans="1:13" x14ac:dyDescent="0.25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x14ac:dyDescent="0.25">
      <c r="A25" s="14" t="s">
        <v>19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6"/>
    </row>
    <row r="26" spans="1:13" x14ac:dyDescent="0.25">
      <c r="A26" s="14" t="s">
        <v>20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6"/>
    </row>
    <row r="27" spans="1:13" x14ac:dyDescent="0.25">
      <c r="A27" s="14" t="s">
        <v>21</v>
      </c>
      <c r="B27" s="15"/>
      <c r="C27" s="15"/>
      <c r="D27" s="15"/>
      <c r="E27" s="15"/>
      <c r="F27" s="15"/>
      <c r="G27" s="15"/>
      <c r="H27" s="15"/>
      <c r="I27" s="15"/>
      <c r="J27" s="16"/>
      <c r="K27" s="14">
        <v>6508</v>
      </c>
      <c r="L27" s="15"/>
      <c r="M27" s="16"/>
    </row>
    <row r="28" spans="1:13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4">
        <v>162303</v>
      </c>
      <c r="L28" s="15"/>
      <c r="M28" s="16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workbookViewId="0">
      <selection activeCell="K14" sqref="K14:M14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x14ac:dyDescent="0.25">
      <c r="E6" s="10" t="s">
        <v>39</v>
      </c>
      <c r="F6" s="10"/>
      <c r="G6" s="10"/>
      <c r="H6" s="10"/>
      <c r="I6" s="10"/>
      <c r="J6" s="10"/>
      <c r="K6" s="10"/>
    </row>
    <row r="7" spans="1:13" x14ac:dyDescent="0.25">
      <c r="M7" t="s">
        <v>25</v>
      </c>
    </row>
    <row r="8" spans="1:13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3"/>
      <c r="K8" s="14">
        <f>K10+K11+K12+K9</f>
        <v>12360707</v>
      </c>
      <c r="L8" s="15"/>
      <c r="M8" s="16"/>
    </row>
    <row r="9" spans="1:13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  <c r="K9" s="14">
        <f>K15</f>
        <v>14065</v>
      </c>
      <c r="L9" s="15"/>
      <c r="M9" s="16"/>
    </row>
    <row r="10" spans="1:13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6"/>
      <c r="K10" s="14">
        <f>K16</f>
        <v>472487</v>
      </c>
      <c r="L10" s="15"/>
      <c r="M10" s="16"/>
    </row>
    <row r="11" spans="1:13" x14ac:dyDescent="0.2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6"/>
      <c r="K11" s="14">
        <f>K17+K22+K27</f>
        <v>6038977</v>
      </c>
      <c r="L11" s="15"/>
      <c r="M11" s="16"/>
    </row>
    <row r="12" spans="1:13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4">
        <f>K18+K23+K28</f>
        <v>5835178</v>
      </c>
      <c r="L12" s="15"/>
      <c r="M12" s="16"/>
    </row>
    <row r="13" spans="1:13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6"/>
      <c r="K15" s="14">
        <v>14065</v>
      </c>
      <c r="L15" s="15"/>
      <c r="M15" s="16"/>
    </row>
    <row r="16" spans="1:13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6"/>
      <c r="K16" s="14">
        <v>472487</v>
      </c>
      <c r="L16" s="15"/>
      <c r="M16" s="16"/>
    </row>
    <row r="17" spans="1:13" x14ac:dyDescent="0.25">
      <c r="A17" s="14" t="s">
        <v>21</v>
      </c>
      <c r="B17" s="15"/>
      <c r="C17" s="15"/>
      <c r="D17" s="15"/>
      <c r="E17" s="15"/>
      <c r="F17" s="15"/>
      <c r="G17" s="15"/>
      <c r="H17" s="15"/>
      <c r="I17" s="15"/>
      <c r="J17" s="16"/>
      <c r="K17" s="14">
        <v>5773967</v>
      </c>
      <c r="L17" s="15"/>
      <c r="M17" s="16"/>
    </row>
    <row r="18" spans="1:13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4">
        <v>1122481</v>
      </c>
      <c r="L18" s="15"/>
      <c r="M18" s="16"/>
    </row>
    <row r="19" spans="1:13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x14ac:dyDescent="0.25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</row>
    <row r="21" spans="1:13" x14ac:dyDescent="0.2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15"/>
      <c r="M21" s="16"/>
    </row>
    <row r="22" spans="1:13" x14ac:dyDescent="0.25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6"/>
      <c r="K22" s="14">
        <v>260434</v>
      </c>
      <c r="L22" s="15"/>
      <c r="M22" s="16"/>
    </row>
    <row r="23" spans="1:13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4">
        <v>4545743</v>
      </c>
      <c r="L23" s="15"/>
      <c r="M23" s="16"/>
    </row>
    <row r="24" spans="1:13" x14ac:dyDescent="0.25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x14ac:dyDescent="0.25">
      <c r="A25" s="14" t="s">
        <v>19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6"/>
    </row>
    <row r="26" spans="1:13" x14ac:dyDescent="0.25">
      <c r="A26" s="14" t="s">
        <v>20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6"/>
    </row>
    <row r="27" spans="1:13" x14ac:dyDescent="0.25">
      <c r="A27" s="14" t="s">
        <v>21</v>
      </c>
      <c r="B27" s="15"/>
      <c r="C27" s="15"/>
      <c r="D27" s="15"/>
      <c r="E27" s="15"/>
      <c r="F27" s="15"/>
      <c r="G27" s="15"/>
      <c r="H27" s="15"/>
      <c r="I27" s="15"/>
      <c r="J27" s="16"/>
      <c r="K27" s="14">
        <v>4576</v>
      </c>
      <c r="L27" s="15"/>
      <c r="M27" s="16"/>
    </row>
    <row r="28" spans="1:13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4">
        <v>166954</v>
      </c>
      <c r="L28" s="15"/>
      <c r="M28" s="16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O31" sqref="O31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x14ac:dyDescent="0.25">
      <c r="E6" s="10" t="s">
        <v>28</v>
      </c>
      <c r="F6" s="10"/>
      <c r="G6" s="10"/>
      <c r="H6" s="10"/>
      <c r="I6" s="10"/>
      <c r="J6" s="10"/>
      <c r="K6" s="10"/>
    </row>
    <row r="7" spans="1:13" x14ac:dyDescent="0.25">
      <c r="M7" t="s">
        <v>25</v>
      </c>
    </row>
    <row r="8" spans="1:13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3"/>
      <c r="K8" s="14">
        <f>K10+K11+K12</f>
        <v>12104536</v>
      </c>
      <c r="L8" s="15"/>
      <c r="M8" s="16"/>
    </row>
    <row r="9" spans="1:13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  <c r="K9" s="14"/>
      <c r="L9" s="15"/>
      <c r="M9" s="16"/>
    </row>
    <row r="10" spans="1:13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6"/>
      <c r="K10" s="14">
        <f>K16</f>
        <v>308974</v>
      </c>
      <c r="L10" s="15"/>
      <c r="M10" s="16"/>
    </row>
    <row r="11" spans="1:13" x14ac:dyDescent="0.2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6"/>
      <c r="K11" s="14">
        <f>K17+K22+K27</f>
        <v>6048445</v>
      </c>
      <c r="L11" s="15"/>
      <c r="M11" s="16"/>
    </row>
    <row r="12" spans="1:13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4">
        <f>K18+K23+K28</f>
        <v>5747117</v>
      </c>
      <c r="L12" s="15"/>
      <c r="M12" s="16"/>
    </row>
    <row r="13" spans="1:13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6"/>
      <c r="K15" s="14"/>
      <c r="L15" s="15"/>
      <c r="M15" s="16"/>
    </row>
    <row r="16" spans="1:13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6"/>
      <c r="K16" s="14">
        <v>308974</v>
      </c>
      <c r="L16" s="15"/>
      <c r="M16" s="16"/>
    </row>
    <row r="17" spans="1:13" x14ac:dyDescent="0.25">
      <c r="A17" s="14" t="s">
        <v>21</v>
      </c>
      <c r="B17" s="15"/>
      <c r="C17" s="15"/>
      <c r="D17" s="15"/>
      <c r="E17" s="15"/>
      <c r="F17" s="15"/>
      <c r="G17" s="15"/>
      <c r="H17" s="15"/>
      <c r="I17" s="15"/>
      <c r="J17" s="16"/>
      <c r="K17" s="14">
        <v>5796185</v>
      </c>
      <c r="L17" s="15"/>
      <c r="M17" s="16"/>
    </row>
    <row r="18" spans="1:13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4">
        <v>1227796</v>
      </c>
      <c r="L18" s="15"/>
      <c r="M18" s="16"/>
    </row>
    <row r="19" spans="1:13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x14ac:dyDescent="0.25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</row>
    <row r="21" spans="1:13" x14ac:dyDescent="0.2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15"/>
      <c r="M21" s="16"/>
    </row>
    <row r="22" spans="1:13" x14ac:dyDescent="0.25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6"/>
      <c r="K22" s="14">
        <v>251255</v>
      </c>
      <c r="L22" s="15"/>
      <c r="M22" s="16"/>
    </row>
    <row r="23" spans="1:13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4">
        <v>4328674</v>
      </c>
      <c r="L23" s="15"/>
      <c r="M23" s="16"/>
    </row>
    <row r="24" spans="1:13" x14ac:dyDescent="0.25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x14ac:dyDescent="0.25">
      <c r="A25" s="14" t="s">
        <v>19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6"/>
    </row>
    <row r="26" spans="1:13" x14ac:dyDescent="0.25">
      <c r="A26" s="14" t="s">
        <v>20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6"/>
    </row>
    <row r="27" spans="1:13" x14ac:dyDescent="0.25">
      <c r="A27" s="14" t="s">
        <v>21</v>
      </c>
      <c r="B27" s="15"/>
      <c r="C27" s="15"/>
      <c r="D27" s="15"/>
      <c r="E27" s="15"/>
      <c r="F27" s="15"/>
      <c r="G27" s="15"/>
      <c r="H27" s="15"/>
      <c r="I27" s="15"/>
      <c r="J27" s="16"/>
      <c r="K27" s="14">
        <v>1005</v>
      </c>
      <c r="L27" s="15"/>
      <c r="M27" s="16"/>
    </row>
    <row r="28" spans="1:13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4">
        <v>190647</v>
      </c>
      <c r="L28" s="15"/>
      <c r="M28" s="16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opLeftCell="A4" workbookViewId="0">
      <selection activeCell="C32" sqref="C32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x14ac:dyDescent="0.25">
      <c r="E6" s="10" t="s">
        <v>29</v>
      </c>
      <c r="F6" s="10"/>
      <c r="G6" s="10"/>
      <c r="H6" s="10"/>
      <c r="I6" s="10"/>
      <c r="J6" s="10"/>
      <c r="K6" s="10"/>
    </row>
    <row r="7" spans="1:13" x14ac:dyDescent="0.25">
      <c r="M7" t="s">
        <v>25</v>
      </c>
    </row>
    <row r="8" spans="1:13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3"/>
      <c r="K8" s="14">
        <f>K10+K11+K12</f>
        <v>11598818</v>
      </c>
      <c r="L8" s="15"/>
      <c r="M8" s="16"/>
    </row>
    <row r="9" spans="1:13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  <c r="K9" s="14"/>
      <c r="L9" s="15"/>
      <c r="M9" s="16"/>
    </row>
    <row r="10" spans="1:13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6"/>
      <c r="K10" s="14">
        <f>K16</f>
        <v>351943</v>
      </c>
      <c r="L10" s="15"/>
      <c r="M10" s="16"/>
    </row>
    <row r="11" spans="1:13" x14ac:dyDescent="0.2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6"/>
      <c r="K11" s="14">
        <f>K17+K22+K27</f>
        <v>5800527</v>
      </c>
      <c r="L11" s="15"/>
      <c r="M11" s="16"/>
    </row>
    <row r="12" spans="1:13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4">
        <f>K18+K23+K28</f>
        <v>5446348</v>
      </c>
      <c r="L12" s="15"/>
      <c r="M12" s="16"/>
    </row>
    <row r="13" spans="1:13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6"/>
      <c r="K15" s="14"/>
      <c r="L15" s="15"/>
      <c r="M15" s="16"/>
    </row>
    <row r="16" spans="1:13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6"/>
      <c r="K16" s="14">
        <v>351943</v>
      </c>
      <c r="L16" s="15"/>
      <c r="M16" s="16"/>
    </row>
    <row r="17" spans="1:13" x14ac:dyDescent="0.25">
      <c r="A17" s="14" t="s">
        <v>21</v>
      </c>
      <c r="B17" s="15"/>
      <c r="C17" s="15"/>
      <c r="D17" s="15"/>
      <c r="E17" s="15"/>
      <c r="F17" s="15"/>
      <c r="G17" s="15"/>
      <c r="H17" s="15"/>
      <c r="I17" s="15"/>
      <c r="J17" s="16"/>
      <c r="K17" s="14">
        <v>5551229</v>
      </c>
      <c r="L17" s="15"/>
      <c r="M17" s="16"/>
    </row>
    <row r="18" spans="1:13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4">
        <v>1128936</v>
      </c>
      <c r="L18" s="15"/>
      <c r="M18" s="16"/>
    </row>
    <row r="19" spans="1:13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x14ac:dyDescent="0.25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</row>
    <row r="21" spans="1:13" x14ac:dyDescent="0.2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15"/>
      <c r="M21" s="16"/>
    </row>
    <row r="22" spans="1:13" x14ac:dyDescent="0.25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6"/>
      <c r="K22" s="14">
        <v>248342</v>
      </c>
      <c r="L22" s="15"/>
      <c r="M22" s="16"/>
    </row>
    <row r="23" spans="1:13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4">
        <v>4137179</v>
      </c>
      <c r="L23" s="15"/>
      <c r="M23" s="16"/>
    </row>
    <row r="24" spans="1:13" x14ac:dyDescent="0.25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x14ac:dyDescent="0.25">
      <c r="A25" s="14" t="s">
        <v>19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6"/>
    </row>
    <row r="26" spans="1:13" x14ac:dyDescent="0.25">
      <c r="A26" s="14" t="s">
        <v>20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6"/>
    </row>
    <row r="27" spans="1:13" x14ac:dyDescent="0.25">
      <c r="A27" s="14" t="s">
        <v>21</v>
      </c>
      <c r="B27" s="15"/>
      <c r="C27" s="15"/>
      <c r="D27" s="15"/>
      <c r="E27" s="15"/>
      <c r="F27" s="15"/>
      <c r="G27" s="15"/>
      <c r="H27" s="15"/>
      <c r="I27" s="15"/>
      <c r="J27" s="16"/>
      <c r="K27" s="14">
        <v>956</v>
      </c>
      <c r="L27" s="15"/>
      <c r="M27" s="16"/>
    </row>
    <row r="28" spans="1:13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4">
        <v>180233</v>
      </c>
      <c r="L28" s="15"/>
      <c r="M28" s="16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K22" sqref="K22:M2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x14ac:dyDescent="0.25">
      <c r="E6" s="10" t="s">
        <v>30</v>
      </c>
      <c r="F6" s="10"/>
      <c r="G6" s="10"/>
      <c r="H6" s="10"/>
      <c r="I6" s="10"/>
      <c r="J6" s="10"/>
      <c r="K6" s="10"/>
    </row>
    <row r="7" spans="1:13" x14ac:dyDescent="0.25">
      <c r="M7" t="s">
        <v>25</v>
      </c>
    </row>
    <row r="8" spans="1:13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3"/>
      <c r="K8" s="14">
        <f>K10+K11+K12</f>
        <v>11693656</v>
      </c>
      <c r="L8" s="15"/>
      <c r="M8" s="16"/>
    </row>
    <row r="9" spans="1:13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  <c r="K9" s="14"/>
      <c r="L9" s="15"/>
      <c r="M9" s="16"/>
    </row>
    <row r="10" spans="1:13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6"/>
      <c r="K10" s="14">
        <f>K16</f>
        <v>401689</v>
      </c>
      <c r="L10" s="15"/>
      <c r="M10" s="16"/>
    </row>
    <row r="11" spans="1:13" x14ac:dyDescent="0.2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6"/>
      <c r="K11" s="14">
        <f>K17+K22+K27</f>
        <v>5957108</v>
      </c>
      <c r="L11" s="15"/>
      <c r="M11" s="16"/>
    </row>
    <row r="12" spans="1:13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4">
        <f>K18+K23+K28</f>
        <v>5334859</v>
      </c>
      <c r="L12" s="15"/>
      <c r="M12" s="16"/>
    </row>
    <row r="13" spans="1:13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6"/>
      <c r="K15" s="14"/>
      <c r="L15" s="15"/>
      <c r="M15" s="16"/>
    </row>
    <row r="16" spans="1:13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6"/>
      <c r="K16" s="14">
        <v>401689</v>
      </c>
      <c r="L16" s="15"/>
      <c r="M16" s="16"/>
    </row>
    <row r="17" spans="1:13" x14ac:dyDescent="0.25">
      <c r="A17" s="14" t="s">
        <v>21</v>
      </c>
      <c r="B17" s="15"/>
      <c r="C17" s="15"/>
      <c r="D17" s="15"/>
      <c r="E17" s="15"/>
      <c r="F17" s="15"/>
      <c r="G17" s="15"/>
      <c r="H17" s="15"/>
      <c r="I17" s="15"/>
      <c r="J17" s="16"/>
      <c r="K17" s="14">
        <v>5725131</v>
      </c>
      <c r="L17" s="15"/>
      <c r="M17" s="16"/>
    </row>
    <row r="18" spans="1:13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4">
        <v>1098159</v>
      </c>
      <c r="L18" s="15"/>
      <c r="M18" s="16"/>
    </row>
    <row r="19" spans="1:13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x14ac:dyDescent="0.25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</row>
    <row r="21" spans="1:13" x14ac:dyDescent="0.2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15"/>
      <c r="M21" s="16"/>
    </row>
    <row r="22" spans="1:13" x14ac:dyDescent="0.25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6"/>
      <c r="K22" s="14">
        <v>230970</v>
      </c>
      <c r="L22" s="15"/>
      <c r="M22" s="16"/>
    </row>
    <row r="23" spans="1:13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4">
        <v>4072068</v>
      </c>
      <c r="L23" s="15"/>
      <c r="M23" s="16"/>
    </row>
    <row r="24" spans="1:13" x14ac:dyDescent="0.25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x14ac:dyDescent="0.25">
      <c r="A25" s="14" t="s">
        <v>19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6"/>
    </row>
    <row r="26" spans="1:13" x14ac:dyDescent="0.25">
      <c r="A26" s="14" t="s">
        <v>20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6"/>
    </row>
    <row r="27" spans="1:13" x14ac:dyDescent="0.25">
      <c r="A27" s="14" t="s">
        <v>21</v>
      </c>
      <c r="B27" s="15"/>
      <c r="C27" s="15"/>
      <c r="D27" s="15"/>
      <c r="E27" s="15"/>
      <c r="F27" s="15"/>
      <c r="G27" s="15"/>
      <c r="H27" s="15"/>
      <c r="I27" s="15"/>
      <c r="J27" s="16"/>
      <c r="K27" s="14">
        <v>1007</v>
      </c>
      <c r="L27" s="15"/>
      <c r="M27" s="16"/>
    </row>
    <row r="28" spans="1:13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4">
        <v>164632</v>
      </c>
      <c r="L28" s="15"/>
      <c r="M28" s="16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Q19" sqref="Q19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x14ac:dyDescent="0.25">
      <c r="E6" s="10" t="s">
        <v>31</v>
      </c>
      <c r="F6" s="10"/>
      <c r="G6" s="10"/>
      <c r="H6" s="10"/>
      <c r="I6" s="10"/>
      <c r="J6" s="10"/>
      <c r="K6" s="10"/>
    </row>
    <row r="7" spans="1:13" x14ac:dyDescent="0.25">
      <c r="M7" t="s">
        <v>25</v>
      </c>
    </row>
    <row r="8" spans="1:13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3"/>
      <c r="K8" s="14">
        <f>K10+K11+K12</f>
        <v>10697844</v>
      </c>
      <c r="L8" s="15"/>
      <c r="M8" s="16"/>
    </row>
    <row r="9" spans="1:13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  <c r="K9" s="14"/>
      <c r="L9" s="15"/>
      <c r="M9" s="16"/>
    </row>
    <row r="10" spans="1:13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6"/>
      <c r="K10" s="14">
        <f>K16</f>
        <v>430076</v>
      </c>
      <c r="L10" s="15"/>
      <c r="M10" s="16"/>
    </row>
    <row r="11" spans="1:13" x14ac:dyDescent="0.2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6"/>
      <c r="K11" s="14">
        <f>K17+K22+K27</f>
        <v>5165370</v>
      </c>
      <c r="L11" s="15"/>
      <c r="M11" s="16"/>
    </row>
    <row r="12" spans="1:13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4">
        <f>K18+K23+K28</f>
        <v>5102398</v>
      </c>
      <c r="L12" s="15"/>
      <c r="M12" s="16"/>
    </row>
    <row r="13" spans="1:13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6"/>
      <c r="K15" s="14"/>
      <c r="L15" s="15"/>
      <c r="M15" s="16"/>
    </row>
    <row r="16" spans="1:13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6"/>
      <c r="K16" s="14">
        <v>430076</v>
      </c>
      <c r="L16" s="15"/>
      <c r="M16" s="16"/>
    </row>
    <row r="17" spans="1:13" x14ac:dyDescent="0.25">
      <c r="A17" s="14" t="s">
        <v>21</v>
      </c>
      <c r="B17" s="15"/>
      <c r="C17" s="15"/>
      <c r="D17" s="15"/>
      <c r="E17" s="15"/>
      <c r="F17" s="15"/>
      <c r="G17" s="15"/>
      <c r="H17" s="15"/>
      <c r="I17" s="15"/>
      <c r="J17" s="16"/>
      <c r="K17" s="14">
        <v>4949326</v>
      </c>
      <c r="L17" s="15"/>
      <c r="M17" s="16"/>
    </row>
    <row r="18" spans="1:13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4">
        <v>956773</v>
      </c>
      <c r="L18" s="15"/>
      <c r="M18" s="16"/>
    </row>
    <row r="19" spans="1:13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x14ac:dyDescent="0.25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</row>
    <row r="21" spans="1:13" x14ac:dyDescent="0.2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15"/>
      <c r="M21" s="16"/>
    </row>
    <row r="22" spans="1:13" x14ac:dyDescent="0.25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6"/>
      <c r="K22" s="14">
        <v>211995</v>
      </c>
      <c r="L22" s="15"/>
      <c r="M22" s="16"/>
    </row>
    <row r="23" spans="1:13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4">
        <v>3981341</v>
      </c>
      <c r="L23" s="15"/>
      <c r="M23" s="16"/>
    </row>
    <row r="24" spans="1:13" x14ac:dyDescent="0.25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x14ac:dyDescent="0.25">
      <c r="A25" s="14" t="s">
        <v>19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6"/>
    </row>
    <row r="26" spans="1:13" x14ac:dyDescent="0.25">
      <c r="A26" s="14" t="s">
        <v>20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6"/>
    </row>
    <row r="27" spans="1:13" x14ac:dyDescent="0.25">
      <c r="A27" s="14" t="s">
        <v>21</v>
      </c>
      <c r="B27" s="15"/>
      <c r="C27" s="15"/>
      <c r="D27" s="15"/>
      <c r="E27" s="15"/>
      <c r="F27" s="15"/>
      <c r="G27" s="15"/>
      <c r="H27" s="15"/>
      <c r="I27" s="15"/>
      <c r="J27" s="16"/>
      <c r="K27" s="14">
        <v>4049</v>
      </c>
      <c r="L27" s="15"/>
      <c r="M27" s="16"/>
    </row>
    <row r="28" spans="1:13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4">
        <v>164284</v>
      </c>
      <c r="L28" s="15"/>
      <c r="M28" s="16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K19" sqref="K19:M19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x14ac:dyDescent="0.25">
      <c r="E6" s="10" t="s">
        <v>32</v>
      </c>
      <c r="F6" s="10"/>
      <c r="G6" s="10"/>
      <c r="H6" s="10"/>
      <c r="I6" s="10"/>
      <c r="J6" s="10"/>
      <c r="K6" s="10"/>
    </row>
    <row r="7" spans="1:13" x14ac:dyDescent="0.25">
      <c r="M7" t="s">
        <v>25</v>
      </c>
    </row>
    <row r="8" spans="1:13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3"/>
      <c r="K8" s="14">
        <f>K10+K11+K12</f>
        <v>9168744</v>
      </c>
      <c r="L8" s="15"/>
      <c r="M8" s="16"/>
    </row>
    <row r="9" spans="1:13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  <c r="K9" s="14"/>
      <c r="L9" s="15"/>
      <c r="M9" s="16"/>
    </row>
    <row r="10" spans="1:13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6"/>
      <c r="K10" s="14">
        <f>K16</f>
        <v>400677</v>
      </c>
      <c r="L10" s="15"/>
      <c r="M10" s="16"/>
    </row>
    <row r="11" spans="1:13" x14ac:dyDescent="0.2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6"/>
      <c r="K11" s="14">
        <f>K17+K22+K27</f>
        <v>4011617</v>
      </c>
      <c r="L11" s="15"/>
      <c r="M11" s="16"/>
    </row>
    <row r="12" spans="1:13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4">
        <f>K18+K23+K28</f>
        <v>4756450</v>
      </c>
      <c r="L12" s="15"/>
      <c r="M12" s="16"/>
    </row>
    <row r="13" spans="1:13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6"/>
      <c r="K15" s="14"/>
      <c r="L15" s="15"/>
      <c r="M15" s="16"/>
    </row>
    <row r="16" spans="1:13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6"/>
      <c r="K16" s="14">
        <v>400677</v>
      </c>
      <c r="L16" s="15"/>
      <c r="M16" s="16"/>
    </row>
    <row r="17" spans="1:13" x14ac:dyDescent="0.25">
      <c r="A17" s="14" t="s">
        <v>21</v>
      </c>
      <c r="B17" s="15"/>
      <c r="C17" s="15"/>
      <c r="D17" s="15"/>
      <c r="E17" s="15"/>
      <c r="F17" s="15"/>
      <c r="G17" s="15"/>
      <c r="H17" s="15"/>
      <c r="I17" s="15"/>
      <c r="J17" s="16"/>
      <c r="K17" s="14">
        <v>3822083</v>
      </c>
      <c r="L17" s="15"/>
      <c r="M17" s="16"/>
    </row>
    <row r="18" spans="1:13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4">
        <v>941159</v>
      </c>
      <c r="L18" s="15"/>
      <c r="M18" s="16"/>
    </row>
    <row r="19" spans="1:13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x14ac:dyDescent="0.25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</row>
    <row r="21" spans="1:13" x14ac:dyDescent="0.2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15"/>
      <c r="M21" s="16"/>
    </row>
    <row r="22" spans="1:13" x14ac:dyDescent="0.25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6"/>
      <c r="K22" s="14">
        <v>168205</v>
      </c>
      <c r="L22" s="15"/>
      <c r="M22" s="16"/>
    </row>
    <row r="23" spans="1:13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4">
        <v>3665134</v>
      </c>
      <c r="L23" s="15"/>
      <c r="M23" s="16"/>
    </row>
    <row r="24" spans="1:13" x14ac:dyDescent="0.25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x14ac:dyDescent="0.25">
      <c r="A25" s="14" t="s">
        <v>19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6"/>
    </row>
    <row r="26" spans="1:13" x14ac:dyDescent="0.25">
      <c r="A26" s="14" t="s">
        <v>20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6"/>
    </row>
    <row r="27" spans="1:13" x14ac:dyDescent="0.25">
      <c r="A27" s="14" t="s">
        <v>21</v>
      </c>
      <c r="B27" s="15"/>
      <c r="C27" s="15"/>
      <c r="D27" s="15"/>
      <c r="E27" s="15"/>
      <c r="F27" s="15"/>
      <c r="G27" s="15"/>
      <c r="H27" s="15"/>
      <c r="I27" s="15"/>
      <c r="J27" s="16"/>
      <c r="K27" s="14">
        <v>21329</v>
      </c>
      <c r="L27" s="15"/>
      <c r="M27" s="16"/>
    </row>
    <row r="28" spans="1:13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4">
        <v>150157</v>
      </c>
      <c r="L28" s="15"/>
      <c r="M28" s="16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sqref="A1:M29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x14ac:dyDescent="0.25">
      <c r="E6" s="10" t="s">
        <v>33</v>
      </c>
      <c r="F6" s="10"/>
      <c r="G6" s="10"/>
      <c r="H6" s="10"/>
      <c r="I6" s="10"/>
      <c r="J6" s="10"/>
      <c r="K6" s="10"/>
    </row>
    <row r="7" spans="1:13" x14ac:dyDescent="0.25">
      <c r="M7" t="s">
        <v>25</v>
      </c>
    </row>
    <row r="8" spans="1:13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3"/>
      <c r="K8" s="14">
        <f>K10+K11+K12</f>
        <v>9201964</v>
      </c>
      <c r="L8" s="15"/>
      <c r="M8" s="16"/>
    </row>
    <row r="9" spans="1:13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  <c r="K9" s="14"/>
      <c r="L9" s="15"/>
      <c r="M9" s="16"/>
    </row>
    <row r="10" spans="1:13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6"/>
      <c r="K10" s="14">
        <f>K16</f>
        <v>418736</v>
      </c>
      <c r="L10" s="15"/>
      <c r="M10" s="16"/>
    </row>
    <row r="11" spans="1:13" x14ac:dyDescent="0.2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6"/>
      <c r="K11" s="14">
        <f>K17+K22+K27</f>
        <v>3986930</v>
      </c>
      <c r="L11" s="15"/>
      <c r="M11" s="16"/>
    </row>
    <row r="12" spans="1:13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4">
        <f>K18+K23+K28</f>
        <v>4796298</v>
      </c>
      <c r="L12" s="15"/>
      <c r="M12" s="16"/>
    </row>
    <row r="13" spans="1:13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6"/>
      <c r="K15" s="14"/>
      <c r="L15" s="15"/>
      <c r="M15" s="16"/>
    </row>
    <row r="16" spans="1:13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6"/>
      <c r="K16" s="14">
        <v>418736</v>
      </c>
      <c r="L16" s="15"/>
      <c r="M16" s="16"/>
    </row>
    <row r="17" spans="1:13" x14ac:dyDescent="0.25">
      <c r="A17" s="14" t="s">
        <v>21</v>
      </c>
      <c r="B17" s="15"/>
      <c r="C17" s="15"/>
      <c r="D17" s="15"/>
      <c r="E17" s="15"/>
      <c r="F17" s="15"/>
      <c r="G17" s="15"/>
      <c r="H17" s="15"/>
      <c r="I17" s="15"/>
      <c r="J17" s="16"/>
      <c r="K17" s="14">
        <v>3809243</v>
      </c>
      <c r="L17" s="15"/>
      <c r="M17" s="16"/>
    </row>
    <row r="18" spans="1:13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4">
        <v>1056112</v>
      </c>
      <c r="L18" s="15"/>
      <c r="M18" s="16"/>
    </row>
    <row r="19" spans="1:13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x14ac:dyDescent="0.25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</row>
    <row r="21" spans="1:13" x14ac:dyDescent="0.2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15"/>
      <c r="M21" s="16"/>
    </row>
    <row r="22" spans="1:13" x14ac:dyDescent="0.25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6"/>
      <c r="K22" s="14">
        <v>154893</v>
      </c>
      <c r="L22" s="15"/>
      <c r="M22" s="16"/>
    </row>
    <row r="23" spans="1:13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4">
        <v>3582897</v>
      </c>
      <c r="L23" s="15"/>
      <c r="M23" s="16"/>
    </row>
    <row r="24" spans="1:13" x14ac:dyDescent="0.25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x14ac:dyDescent="0.25">
      <c r="A25" s="14" t="s">
        <v>19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6"/>
    </row>
    <row r="26" spans="1:13" x14ac:dyDescent="0.25">
      <c r="A26" s="14" t="s">
        <v>20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6"/>
    </row>
    <row r="27" spans="1:13" x14ac:dyDescent="0.25">
      <c r="A27" s="14" t="s">
        <v>21</v>
      </c>
      <c r="B27" s="15"/>
      <c r="C27" s="15"/>
      <c r="D27" s="15"/>
      <c r="E27" s="15"/>
      <c r="F27" s="15"/>
      <c r="G27" s="15"/>
      <c r="H27" s="15"/>
      <c r="I27" s="15"/>
      <c r="J27" s="16"/>
      <c r="K27" s="14">
        <v>22794</v>
      </c>
      <c r="L27" s="15"/>
      <c r="M27" s="16"/>
    </row>
    <row r="28" spans="1:13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4">
        <v>157289</v>
      </c>
      <c r="L28" s="15"/>
      <c r="M28" s="16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K8" sqref="A8:M28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x14ac:dyDescent="0.25">
      <c r="E6" s="10" t="s">
        <v>34</v>
      </c>
      <c r="F6" s="10"/>
      <c r="G6" s="10"/>
      <c r="H6" s="10"/>
      <c r="I6" s="10"/>
      <c r="J6" s="10"/>
      <c r="K6" s="10"/>
    </row>
    <row r="7" spans="1:13" x14ac:dyDescent="0.25">
      <c r="M7" t="s">
        <v>25</v>
      </c>
    </row>
    <row r="8" spans="1:13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3"/>
      <c r="K8" s="14">
        <f>K10+K11+K12</f>
        <v>9234885</v>
      </c>
      <c r="L8" s="15"/>
      <c r="M8" s="16"/>
    </row>
    <row r="9" spans="1:13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  <c r="K9" s="14"/>
      <c r="L9" s="15"/>
      <c r="M9" s="16"/>
    </row>
    <row r="10" spans="1:13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6"/>
      <c r="K10" s="14">
        <f>K16</f>
        <v>477148</v>
      </c>
      <c r="L10" s="15"/>
      <c r="M10" s="16"/>
    </row>
    <row r="11" spans="1:13" x14ac:dyDescent="0.2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6"/>
      <c r="K11" s="14">
        <f>K17+K22+K27</f>
        <v>4029140</v>
      </c>
      <c r="L11" s="15"/>
      <c r="M11" s="16"/>
    </row>
    <row r="12" spans="1:13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4">
        <f>K18+K23+K28</f>
        <v>4728597</v>
      </c>
      <c r="L12" s="15"/>
      <c r="M12" s="16"/>
    </row>
    <row r="13" spans="1:13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6"/>
      <c r="K15" s="14"/>
      <c r="L15" s="15"/>
      <c r="M15" s="16"/>
    </row>
    <row r="16" spans="1:13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6"/>
      <c r="K16" s="14">
        <v>477148</v>
      </c>
      <c r="L16" s="15"/>
      <c r="M16" s="16"/>
    </row>
    <row r="17" spans="1:13" x14ac:dyDescent="0.25">
      <c r="A17" s="14" t="s">
        <v>21</v>
      </c>
      <c r="B17" s="15"/>
      <c r="C17" s="15"/>
      <c r="D17" s="15"/>
      <c r="E17" s="15"/>
      <c r="F17" s="15"/>
      <c r="G17" s="15"/>
      <c r="H17" s="15"/>
      <c r="I17" s="15"/>
      <c r="J17" s="16"/>
      <c r="K17" s="14">
        <v>3876353</v>
      </c>
      <c r="L17" s="15"/>
      <c r="M17" s="16"/>
    </row>
    <row r="18" spans="1:13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4">
        <v>1025012</v>
      </c>
      <c r="L18" s="15"/>
      <c r="M18" s="16"/>
    </row>
    <row r="19" spans="1:13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x14ac:dyDescent="0.25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</row>
    <row r="21" spans="1:13" x14ac:dyDescent="0.2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15"/>
      <c r="M21" s="16"/>
    </row>
    <row r="22" spans="1:13" x14ac:dyDescent="0.25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6"/>
      <c r="K22" s="14">
        <v>137366</v>
      </c>
      <c r="L22" s="15"/>
      <c r="M22" s="16"/>
    </row>
    <row r="23" spans="1:13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4">
        <v>3557553</v>
      </c>
      <c r="L23" s="15"/>
      <c r="M23" s="16"/>
    </row>
    <row r="24" spans="1:13" x14ac:dyDescent="0.25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x14ac:dyDescent="0.25">
      <c r="A25" s="14" t="s">
        <v>19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6"/>
    </row>
    <row r="26" spans="1:13" x14ac:dyDescent="0.25">
      <c r="A26" s="14" t="s">
        <v>20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6"/>
    </row>
    <row r="27" spans="1:13" x14ac:dyDescent="0.25">
      <c r="A27" s="14" t="s">
        <v>21</v>
      </c>
      <c r="B27" s="15"/>
      <c r="C27" s="15"/>
      <c r="D27" s="15"/>
      <c r="E27" s="15"/>
      <c r="F27" s="15"/>
      <c r="G27" s="15"/>
      <c r="H27" s="15"/>
      <c r="I27" s="15"/>
      <c r="J27" s="16"/>
      <c r="K27" s="14">
        <v>15421</v>
      </c>
      <c r="L27" s="15"/>
      <c r="M27" s="16"/>
    </row>
    <row r="28" spans="1:13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4">
        <v>146032</v>
      </c>
      <c r="L28" s="15"/>
      <c r="M28" s="16"/>
    </row>
  </sheetData>
  <mergeCells count="43">
    <mergeCell ref="B2:L4"/>
    <mergeCell ref="E6:K6"/>
    <mergeCell ref="A8:J8"/>
    <mergeCell ref="K8:M8"/>
    <mergeCell ref="A9:J9"/>
    <mergeCell ref="K9:M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A17:J17"/>
    <mergeCell ref="K17:M17"/>
    <mergeCell ref="A18:J18"/>
    <mergeCell ref="K18:M18"/>
    <mergeCell ref="A19:J19"/>
    <mergeCell ref="K19:M19"/>
    <mergeCell ref="A20:J20"/>
    <mergeCell ref="K20:M20"/>
    <mergeCell ref="A21:J21"/>
    <mergeCell ref="K21:M21"/>
    <mergeCell ref="A22:J22"/>
    <mergeCell ref="K22:M22"/>
    <mergeCell ref="A23:J23"/>
    <mergeCell ref="K23:M23"/>
    <mergeCell ref="A24:J24"/>
    <mergeCell ref="K24:M24"/>
    <mergeCell ref="A25:J25"/>
    <mergeCell ref="K25:M25"/>
    <mergeCell ref="A26:J26"/>
    <mergeCell ref="K26:M26"/>
    <mergeCell ref="A27:J27"/>
    <mergeCell ref="K27:M27"/>
    <mergeCell ref="A28:J28"/>
    <mergeCell ref="K28:M28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Q13" sqref="Q13"/>
    </sheetView>
  </sheetViews>
  <sheetFormatPr defaultRowHeight="15" x14ac:dyDescent="0.25"/>
  <cols>
    <col min="2" max="2" width="8.7109375" customWidth="1"/>
    <col min="3" max="3" width="7.5703125" customWidth="1"/>
    <col min="4" max="4" width="7.140625" customWidth="1"/>
    <col min="5" max="5" width="5.85546875" customWidth="1"/>
    <col min="7" max="7" width="8.5703125" customWidth="1"/>
    <col min="8" max="8" width="9.140625" hidden="1" customWidth="1"/>
    <col min="9" max="9" width="3.85546875" hidden="1" customWidth="1"/>
    <col min="10" max="10" width="9.140625" hidden="1" customWidth="1"/>
  </cols>
  <sheetData>
    <row r="2" spans="1:13" x14ac:dyDescent="0.25">
      <c r="B2" s="9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3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6" spans="1:13" x14ac:dyDescent="0.25">
      <c r="E6" s="10" t="s">
        <v>35</v>
      </c>
      <c r="F6" s="10"/>
      <c r="G6" s="10"/>
      <c r="H6" s="10"/>
      <c r="I6" s="10"/>
      <c r="J6" s="10"/>
      <c r="K6" s="10"/>
    </row>
    <row r="7" spans="1:13" x14ac:dyDescent="0.25">
      <c r="M7" t="s">
        <v>25</v>
      </c>
    </row>
    <row r="8" spans="1:13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3"/>
      <c r="K8" s="14">
        <f>K10+K11+K12</f>
        <v>9154959</v>
      </c>
      <c r="L8" s="15"/>
      <c r="M8" s="16"/>
    </row>
    <row r="9" spans="1:13" x14ac:dyDescent="0.25">
      <c r="A9" s="14" t="s">
        <v>19</v>
      </c>
      <c r="B9" s="15"/>
      <c r="C9" s="15"/>
      <c r="D9" s="15"/>
      <c r="E9" s="15"/>
      <c r="F9" s="15"/>
      <c r="G9" s="15"/>
      <c r="H9" s="15"/>
      <c r="I9" s="15"/>
      <c r="J9" s="16"/>
      <c r="K9" s="14"/>
      <c r="L9" s="15"/>
      <c r="M9" s="16"/>
    </row>
    <row r="10" spans="1:13" x14ac:dyDescent="0.25">
      <c r="A10" s="14" t="s">
        <v>20</v>
      </c>
      <c r="B10" s="15"/>
      <c r="C10" s="15"/>
      <c r="D10" s="15"/>
      <c r="E10" s="15"/>
      <c r="F10" s="15"/>
      <c r="G10" s="15"/>
      <c r="H10" s="15"/>
      <c r="I10" s="15"/>
      <c r="J10" s="16"/>
      <c r="K10" s="14">
        <f>K16</f>
        <v>405922</v>
      </c>
      <c r="L10" s="15"/>
      <c r="M10" s="16"/>
    </row>
    <row r="11" spans="1:13" x14ac:dyDescent="0.25">
      <c r="A11" s="14" t="s">
        <v>21</v>
      </c>
      <c r="B11" s="15"/>
      <c r="C11" s="15"/>
      <c r="D11" s="15"/>
      <c r="E11" s="15"/>
      <c r="F11" s="15"/>
      <c r="G11" s="15"/>
      <c r="H11" s="15"/>
      <c r="I11" s="15"/>
      <c r="J11" s="16"/>
      <c r="K11" s="14">
        <f>K17+K22+K27</f>
        <v>4053494</v>
      </c>
      <c r="L11" s="15"/>
      <c r="M11" s="16"/>
    </row>
    <row r="12" spans="1:13" x14ac:dyDescent="0.25">
      <c r="A12" s="17" t="s">
        <v>22</v>
      </c>
      <c r="B12" s="18"/>
      <c r="C12" s="18"/>
      <c r="D12" s="18"/>
      <c r="E12" s="18"/>
      <c r="F12" s="18"/>
      <c r="G12" s="18"/>
      <c r="H12" s="18"/>
      <c r="I12" s="18"/>
      <c r="J12" s="19"/>
      <c r="K12" s="14">
        <f>K18+K23+K28</f>
        <v>4695543</v>
      </c>
      <c r="L12" s="15"/>
      <c r="M12" s="16"/>
    </row>
    <row r="13" spans="1:13" x14ac:dyDescent="0.25">
      <c r="A13" s="11" t="s">
        <v>26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x14ac:dyDescent="0.25">
      <c r="A14" s="11"/>
      <c r="B14" s="12"/>
      <c r="C14" s="12"/>
      <c r="D14" s="12"/>
      <c r="E14" s="12"/>
      <c r="F14" s="12"/>
      <c r="G14" s="12"/>
      <c r="H14" s="12"/>
      <c r="I14" s="12"/>
      <c r="J14" s="13"/>
      <c r="K14" s="14"/>
      <c r="L14" s="15"/>
      <c r="M14" s="16"/>
    </row>
    <row r="15" spans="1:13" x14ac:dyDescent="0.25">
      <c r="A15" s="14" t="s">
        <v>19</v>
      </c>
      <c r="B15" s="15"/>
      <c r="C15" s="15"/>
      <c r="D15" s="15"/>
      <c r="E15" s="15"/>
      <c r="F15" s="15"/>
      <c r="G15" s="15"/>
      <c r="H15" s="15"/>
      <c r="I15" s="15"/>
      <c r="J15" s="16"/>
      <c r="K15" s="14"/>
      <c r="L15" s="15"/>
      <c r="M15" s="16"/>
    </row>
    <row r="16" spans="1:13" x14ac:dyDescent="0.25">
      <c r="A16" s="14" t="s">
        <v>20</v>
      </c>
      <c r="B16" s="15"/>
      <c r="C16" s="15"/>
      <c r="D16" s="15"/>
      <c r="E16" s="15"/>
      <c r="F16" s="15"/>
      <c r="G16" s="15"/>
      <c r="H16" s="15"/>
      <c r="I16" s="15"/>
      <c r="J16" s="16"/>
      <c r="K16" s="14">
        <v>405922</v>
      </c>
      <c r="L16" s="15"/>
      <c r="M16" s="16"/>
    </row>
    <row r="17" spans="1:13" x14ac:dyDescent="0.25">
      <c r="A17" s="14" t="s">
        <v>21</v>
      </c>
      <c r="B17" s="15"/>
      <c r="C17" s="15"/>
      <c r="D17" s="15"/>
      <c r="E17" s="15"/>
      <c r="F17" s="15"/>
      <c r="G17" s="15"/>
      <c r="H17" s="15"/>
      <c r="I17" s="15"/>
      <c r="J17" s="16"/>
      <c r="K17" s="14">
        <v>3895725</v>
      </c>
      <c r="L17" s="15"/>
      <c r="M17" s="16"/>
    </row>
    <row r="18" spans="1:13" x14ac:dyDescent="0.25">
      <c r="A18" s="17" t="s">
        <v>22</v>
      </c>
      <c r="B18" s="18"/>
      <c r="C18" s="18"/>
      <c r="D18" s="18"/>
      <c r="E18" s="18"/>
      <c r="F18" s="18"/>
      <c r="G18" s="18"/>
      <c r="H18" s="18"/>
      <c r="I18" s="18"/>
      <c r="J18" s="19"/>
      <c r="K18" s="14">
        <v>1027700</v>
      </c>
      <c r="L18" s="15"/>
      <c r="M18" s="16"/>
    </row>
    <row r="19" spans="1:13" x14ac:dyDescent="0.25">
      <c r="A19" s="11" t="s">
        <v>23</v>
      </c>
      <c r="B19" s="12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6"/>
    </row>
    <row r="20" spans="1:13" x14ac:dyDescent="0.25">
      <c r="A20" s="14" t="s">
        <v>19</v>
      </c>
      <c r="B20" s="15"/>
      <c r="C20" s="15"/>
      <c r="D20" s="15"/>
      <c r="E20" s="15"/>
      <c r="F20" s="15"/>
      <c r="G20" s="15"/>
      <c r="H20" s="15"/>
      <c r="I20" s="15"/>
      <c r="J20" s="16"/>
      <c r="K20" s="14"/>
      <c r="L20" s="15"/>
      <c r="M20" s="16"/>
    </row>
    <row r="21" spans="1:13" x14ac:dyDescent="0.25">
      <c r="A21" s="14" t="s">
        <v>20</v>
      </c>
      <c r="B21" s="15"/>
      <c r="C21" s="15"/>
      <c r="D21" s="15"/>
      <c r="E21" s="15"/>
      <c r="F21" s="15"/>
      <c r="G21" s="15"/>
      <c r="H21" s="15"/>
      <c r="I21" s="15"/>
      <c r="J21" s="16"/>
      <c r="K21" s="14"/>
      <c r="L21" s="15"/>
      <c r="M21" s="16"/>
    </row>
    <row r="22" spans="1:13" x14ac:dyDescent="0.25">
      <c r="A22" s="14" t="s">
        <v>21</v>
      </c>
      <c r="B22" s="15"/>
      <c r="C22" s="15"/>
      <c r="D22" s="15"/>
      <c r="E22" s="15"/>
      <c r="F22" s="15"/>
      <c r="G22" s="15"/>
      <c r="H22" s="15"/>
      <c r="I22" s="15"/>
      <c r="J22" s="16"/>
      <c r="K22" s="14">
        <v>138775</v>
      </c>
      <c r="L22" s="15"/>
      <c r="M22" s="16"/>
    </row>
    <row r="23" spans="1:13" x14ac:dyDescent="0.25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9"/>
      <c r="K23" s="14">
        <v>3525458</v>
      </c>
      <c r="L23" s="15"/>
      <c r="M23" s="16"/>
    </row>
    <row r="24" spans="1:13" x14ac:dyDescent="0.25">
      <c r="A24" s="11" t="s">
        <v>24</v>
      </c>
      <c r="B24" s="12"/>
      <c r="C24" s="12"/>
      <c r="D24" s="12"/>
      <c r="E24" s="12"/>
      <c r="F24" s="12"/>
      <c r="G24" s="12"/>
      <c r="H24" s="12"/>
      <c r="I24" s="12"/>
      <c r="J24" s="13"/>
      <c r="K24" s="14"/>
      <c r="L24" s="15"/>
      <c r="M24" s="16"/>
    </row>
    <row r="25" spans="1:13" x14ac:dyDescent="0.25">
      <c r="A25" s="14" t="s">
        <v>19</v>
      </c>
      <c r="B25" s="15"/>
      <c r="C25" s="15"/>
      <c r="D25" s="15"/>
      <c r="E25" s="15"/>
      <c r="F25" s="15"/>
      <c r="G25" s="15"/>
      <c r="H25" s="15"/>
      <c r="I25" s="15"/>
      <c r="J25" s="16"/>
      <c r="K25" s="14"/>
      <c r="L25" s="15"/>
      <c r="M25" s="16"/>
    </row>
    <row r="26" spans="1:13" x14ac:dyDescent="0.25">
      <c r="A26" s="14" t="s">
        <v>20</v>
      </c>
      <c r="B26" s="15"/>
      <c r="C26" s="15"/>
      <c r="D26" s="15"/>
      <c r="E26" s="15"/>
      <c r="F26" s="15"/>
      <c r="G26" s="15"/>
      <c r="H26" s="15"/>
      <c r="I26" s="15"/>
      <c r="J26" s="16"/>
      <c r="K26" s="14"/>
      <c r="L26" s="15"/>
      <c r="M26" s="16"/>
    </row>
    <row r="27" spans="1:13" x14ac:dyDescent="0.25">
      <c r="A27" s="14" t="s">
        <v>21</v>
      </c>
      <c r="B27" s="15"/>
      <c r="C27" s="15"/>
      <c r="D27" s="15"/>
      <c r="E27" s="15"/>
      <c r="F27" s="15"/>
      <c r="G27" s="15"/>
      <c r="H27" s="15"/>
      <c r="I27" s="15"/>
      <c r="J27" s="16"/>
      <c r="K27" s="14">
        <v>18994</v>
      </c>
      <c r="L27" s="15"/>
      <c r="M27" s="16"/>
    </row>
    <row r="28" spans="1:13" x14ac:dyDescent="0.25">
      <c r="A28" s="17" t="s">
        <v>22</v>
      </c>
      <c r="B28" s="18"/>
      <c r="C28" s="18"/>
      <c r="D28" s="18"/>
      <c r="E28" s="18"/>
      <c r="F28" s="18"/>
      <c r="G28" s="18"/>
      <c r="H28" s="18"/>
      <c r="I28" s="18"/>
      <c r="J28" s="19"/>
      <c r="K28" s="14">
        <v>142385</v>
      </c>
      <c r="L28" s="15"/>
      <c r="M28" s="16"/>
    </row>
  </sheetData>
  <mergeCells count="43">
    <mergeCell ref="A26:J26"/>
    <mergeCell ref="K26:M26"/>
    <mergeCell ref="A27:J27"/>
    <mergeCell ref="K27:M27"/>
    <mergeCell ref="A28:J28"/>
    <mergeCell ref="K28:M28"/>
    <mergeCell ref="A23:J23"/>
    <mergeCell ref="K23:M23"/>
    <mergeCell ref="A24:J24"/>
    <mergeCell ref="K24:M24"/>
    <mergeCell ref="A25:J25"/>
    <mergeCell ref="K25:M25"/>
    <mergeCell ref="A20:J20"/>
    <mergeCell ref="K20:M20"/>
    <mergeCell ref="A21:J21"/>
    <mergeCell ref="K21:M21"/>
    <mergeCell ref="A22:J22"/>
    <mergeCell ref="K22:M22"/>
    <mergeCell ref="A17:J17"/>
    <mergeCell ref="K17:M17"/>
    <mergeCell ref="A18:J18"/>
    <mergeCell ref="K18:M18"/>
    <mergeCell ref="A19:J19"/>
    <mergeCell ref="K19:M19"/>
    <mergeCell ref="A16:J16"/>
    <mergeCell ref="K16:M16"/>
    <mergeCell ref="A10:J10"/>
    <mergeCell ref="K10:M10"/>
    <mergeCell ref="A11:J11"/>
    <mergeCell ref="K11:M11"/>
    <mergeCell ref="A12:J12"/>
    <mergeCell ref="K12:M12"/>
    <mergeCell ref="A13:M13"/>
    <mergeCell ref="A14:J14"/>
    <mergeCell ref="K14:M14"/>
    <mergeCell ref="A15:J15"/>
    <mergeCell ref="K15:M15"/>
    <mergeCell ref="B2:L4"/>
    <mergeCell ref="E6:K6"/>
    <mergeCell ref="A8:J8"/>
    <mergeCell ref="K8:M8"/>
    <mergeCell ref="A9:J9"/>
    <mergeCell ref="K9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ПО </vt:lpstr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2016-01-13T11:48:30Z</dcterms:modified>
</cp:coreProperties>
</file>